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28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Sheet1!$A$1:$G$23</definedName>
  </definedNames>
  <calcPr calcId="125725"/>
</workbook>
</file>

<file path=xl/calcChain.xml><?xml version="1.0" encoding="utf-8"?>
<calcChain xmlns="http://schemas.openxmlformats.org/spreadsheetml/2006/main">
  <c r="E19" i="1"/>
  <c r="F19" s="1"/>
  <c r="F21"/>
  <c r="F22"/>
  <c r="F20"/>
  <c r="E6"/>
  <c r="F6" s="1"/>
</calcChain>
</file>

<file path=xl/sharedStrings.xml><?xml version="1.0" encoding="utf-8"?>
<sst xmlns="http://schemas.openxmlformats.org/spreadsheetml/2006/main" count="40" uniqueCount="28">
  <si>
    <t xml:space="preserve"> </t>
    <phoneticPr fontId="4" type="noConversion"/>
  </si>
  <si>
    <t>▣ 세 입</t>
  </si>
  <si>
    <t>(단위:천원)</t>
    <phoneticPr fontId="4" type="noConversion"/>
  </si>
  <si>
    <t>관</t>
  </si>
  <si>
    <t>항</t>
  </si>
  <si>
    <t>목</t>
  </si>
  <si>
    <t>예산액</t>
    <phoneticPr fontId="4" type="noConversion"/>
  </si>
  <si>
    <t>추경액</t>
    <phoneticPr fontId="4" type="noConversion"/>
  </si>
  <si>
    <t>추경후 예산</t>
    <phoneticPr fontId="4" type="noConversion"/>
  </si>
  <si>
    <t>세입합계</t>
  </si>
  <si>
    <t>▣ 세 출</t>
  </si>
  <si>
    <t>세출합계</t>
    <phoneticPr fontId="4" type="noConversion"/>
  </si>
  <si>
    <t>사유</t>
    <phoneticPr fontId="4" type="noConversion"/>
  </si>
  <si>
    <t>사유</t>
    <phoneticPr fontId="4" type="noConversion"/>
  </si>
  <si>
    <t>사업수입</t>
    <phoneticPr fontId="4" type="noConversion"/>
  </si>
  <si>
    <t>이용료수입</t>
    <phoneticPr fontId="4" type="noConversion"/>
  </si>
  <si>
    <t>보조금수입</t>
    <phoneticPr fontId="4" type="noConversion"/>
  </si>
  <si>
    <t>기타보조금</t>
    <phoneticPr fontId="4" type="noConversion"/>
  </si>
  <si>
    <t>이월금</t>
    <phoneticPr fontId="4" type="noConversion"/>
  </si>
  <si>
    <t>전년도이월금(후원금)</t>
    <phoneticPr fontId="4" type="noConversion"/>
  </si>
  <si>
    <t>코로나19로 인한 이용료 수입감소</t>
  </si>
  <si>
    <t>코로나19로 휠체어농구리그 불참</t>
    <phoneticPr fontId="4" type="noConversion"/>
  </si>
  <si>
    <t>이월금 증가</t>
    <phoneticPr fontId="4" type="noConversion"/>
  </si>
  <si>
    <t>사업비</t>
    <phoneticPr fontId="4" type="noConversion"/>
  </si>
  <si>
    <t>복지사업비</t>
    <phoneticPr fontId="4" type="noConversion"/>
  </si>
  <si>
    <t>교육사업비</t>
    <phoneticPr fontId="4" type="noConversion"/>
  </si>
  <si>
    <t>코로나19로 이용 프로그램 감소</t>
  </si>
  <si>
    <t>2020년도 추가경정예산 명세서
(홀트체육관)</t>
    <phoneticPr fontId="4" type="noConversion"/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</si>
</sst>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;\△#,##0"/>
    <numFmt numFmtId="177" formatCode="#,##0;&quot;△&quot;#,##0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은 바탕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은 바탕"/>
      <family val="3"/>
      <charset val="129"/>
    </font>
    <font>
      <sz val="11"/>
      <color theme="1"/>
      <name val="은 바탕"/>
      <family val="3"/>
      <charset val="129"/>
    </font>
    <font>
      <b/>
      <sz val="16"/>
      <name val="은 바탕"/>
      <family val="3"/>
      <charset val="129"/>
    </font>
    <font>
      <sz val="10"/>
      <color rgb="FF000000"/>
      <name val="은 바탕"/>
      <family val="3"/>
      <charset val="129"/>
    </font>
    <font>
      <sz val="9.8000000000000007"/>
      <color theme="1"/>
      <name val="은 바탕"/>
      <family val="3"/>
      <charset val="129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/>
      <top style="thin">
        <color theme="1" tint="0.499984740745262"/>
      </top>
      <bottom style="thin">
        <color theme="1" tint="0.499984740745262"/>
      </bottom>
      <diagonal/>
    </border>
    <border>
      <left/>
      <right/>
      <top style="thin">
        <color theme="1" tint="0.499984740745262"/>
      </top>
      <bottom style="thin">
        <color theme="1" tint="0.499984740745262"/>
      </bottom>
      <diagonal/>
    </border>
    <border>
      <left/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  <border>
      <left/>
      <right style="medium">
        <color theme="1" tint="0.499984740745262"/>
      </right>
      <top style="medium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/>
      <right style="medium">
        <color theme="1" tint="0.499984740745262"/>
      </right>
      <top style="thin">
        <color theme="1" tint="0.499984740745262"/>
      </top>
      <bottom style="medium">
        <color theme="1" tint="0.49998474074526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51">
    <xf numFmtId="0" fontId="0" fillId="0" borderId="0" xfId="0">
      <alignment vertical="center"/>
    </xf>
    <xf numFmtId="0" fontId="3" fillId="0" borderId="0" xfId="2" applyFont="1" applyFill="1" applyAlignment="1">
      <alignment horizontal="left" vertical="center" shrinkToFit="1"/>
    </xf>
    <xf numFmtId="0" fontId="3" fillId="0" borderId="0" xfId="2" applyNumberFormat="1" applyFont="1" applyFill="1" applyAlignment="1">
      <alignment horizontal="left" vertical="center" shrinkToFit="1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 shrinkToFit="1"/>
    </xf>
    <xf numFmtId="41" fontId="3" fillId="0" borderId="0" xfId="2" applyNumberFormat="1" applyFont="1" applyFill="1" applyBorder="1" applyAlignment="1">
      <alignment horizontal="center" vertical="center" shrinkToFit="1"/>
    </xf>
    <xf numFmtId="0" fontId="6" fillId="0" borderId="0" xfId="0" applyFont="1">
      <alignment vertical="center"/>
    </xf>
    <xf numFmtId="0" fontId="3" fillId="0" borderId="0" xfId="2" applyFont="1" applyFill="1" applyAlignment="1">
      <alignment vertical="center" shrinkToFit="1"/>
    </xf>
    <xf numFmtId="0" fontId="5" fillId="0" borderId="0" xfId="2" applyFont="1" applyFill="1" applyBorder="1" applyAlignment="1">
      <alignment horizontal="left" vertical="center" shrinkToFit="1"/>
    </xf>
    <xf numFmtId="41" fontId="5" fillId="0" borderId="0" xfId="1" applyFont="1" applyFill="1" applyBorder="1" applyAlignment="1">
      <alignment horizontal="right" vertical="center"/>
    </xf>
    <xf numFmtId="41" fontId="8" fillId="0" borderId="0" xfId="1" applyFont="1" applyFill="1" applyBorder="1" applyAlignment="1">
      <alignment horizontal="right" vertical="center" shrinkToFit="1"/>
    </xf>
    <xf numFmtId="41" fontId="8" fillId="0" borderId="0" xfId="2" applyNumberFormat="1" applyFont="1" applyFill="1" applyBorder="1" applyAlignment="1">
      <alignment horizontal="right" vertical="center" shrinkToFit="1"/>
    </xf>
    <xf numFmtId="0" fontId="9" fillId="0" borderId="0" xfId="0" applyFont="1" applyFill="1">
      <alignment vertical="center"/>
    </xf>
    <xf numFmtId="0" fontId="5" fillId="0" borderId="0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2" applyFont="1" applyFill="1" applyBorder="1" applyAlignment="1">
      <alignment horizontal="center" vertical="center" shrinkToFit="1"/>
    </xf>
    <xf numFmtId="41" fontId="5" fillId="0" borderId="2" xfId="1" applyFont="1" applyFill="1" applyBorder="1" applyAlignment="1">
      <alignment horizontal="center" vertical="center"/>
    </xf>
    <xf numFmtId="41" fontId="8" fillId="0" borderId="2" xfId="1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left" vertical="center" shrinkToFit="1"/>
    </xf>
    <xf numFmtId="177" fontId="5" fillId="0" borderId="4" xfId="1" applyNumberFormat="1" applyFont="1" applyFill="1" applyBorder="1" applyAlignment="1">
      <alignment horizontal="right" vertical="center"/>
    </xf>
    <xf numFmtId="177" fontId="8" fillId="0" borderId="4" xfId="1" applyNumberFormat="1" applyFont="1" applyFill="1" applyBorder="1" applyAlignment="1">
      <alignment horizontal="right" vertical="center" shrinkToFit="1"/>
    </xf>
    <xf numFmtId="0" fontId="5" fillId="0" borderId="5" xfId="2" applyFont="1" applyFill="1" applyBorder="1" applyAlignment="1">
      <alignment horizontal="left" vertical="center" shrinkToFit="1"/>
    </xf>
    <xf numFmtId="177" fontId="5" fillId="0" borderId="5" xfId="1" applyNumberFormat="1" applyFont="1" applyFill="1" applyBorder="1" applyAlignment="1">
      <alignment horizontal="right" vertical="center"/>
    </xf>
    <xf numFmtId="177" fontId="8" fillId="0" borderId="5" xfId="1" applyNumberFormat="1" applyFont="1" applyFill="1" applyBorder="1" applyAlignment="1">
      <alignment horizontal="right" vertical="center" shrinkToFit="1"/>
    </xf>
    <xf numFmtId="177" fontId="9" fillId="0" borderId="0" xfId="0" applyNumberFormat="1" applyFont="1" applyFill="1">
      <alignment vertical="center"/>
    </xf>
    <xf numFmtId="0" fontId="5" fillId="0" borderId="3" xfId="0" applyFont="1" applyFill="1" applyBorder="1" applyAlignment="1">
      <alignment horizontal="left" vertical="center" shrinkToFit="1"/>
    </xf>
    <xf numFmtId="41" fontId="8" fillId="0" borderId="2" xfId="2" applyNumberFormat="1" applyFont="1" applyFill="1" applyBorder="1" applyAlignment="1">
      <alignment horizontal="center" vertical="center" shrinkToFit="1"/>
    </xf>
    <xf numFmtId="41" fontId="8" fillId="0" borderId="7" xfId="2" applyNumberFormat="1" applyFont="1" applyFill="1" applyBorder="1" applyAlignment="1">
      <alignment horizontal="center" vertical="center" shrinkToFit="1"/>
    </xf>
    <xf numFmtId="177" fontId="8" fillId="0" borderId="4" xfId="2" applyNumberFormat="1" applyFont="1" applyFill="1" applyBorder="1" applyAlignment="1">
      <alignment horizontal="right" vertical="center" shrinkToFit="1"/>
    </xf>
    <xf numFmtId="177" fontId="8" fillId="0" borderId="5" xfId="2" applyNumberFormat="1" applyFont="1" applyFill="1" applyBorder="1" applyAlignment="1">
      <alignment horizontal="right" vertical="center" shrinkToFit="1"/>
    </xf>
    <xf numFmtId="0" fontId="3" fillId="0" borderId="0" xfId="0" applyFont="1" applyFill="1" applyAlignment="1">
      <alignment horizontal="left" vertical="center" shrinkToFit="1"/>
    </xf>
    <xf numFmtId="0" fontId="3" fillId="0" borderId="0" xfId="0" applyNumberFormat="1" applyFont="1" applyFill="1" applyAlignment="1">
      <alignment horizontal="left" vertical="center" shrinkToFit="1"/>
    </xf>
    <xf numFmtId="176" fontId="3" fillId="0" borderId="0" xfId="1" applyNumberFormat="1" applyFont="1" applyFill="1" applyAlignment="1">
      <alignment horizontal="right" vertical="center"/>
    </xf>
    <xf numFmtId="176" fontId="3" fillId="0" borderId="0" xfId="1" applyNumberFormat="1" applyFont="1" applyFill="1">
      <alignment vertical="center"/>
    </xf>
    <xf numFmtId="0" fontId="3" fillId="0" borderId="0" xfId="0" applyFont="1" applyFill="1" applyAlignment="1">
      <alignment horizontal="center" vertical="center" shrinkToFit="1"/>
    </xf>
    <xf numFmtId="41" fontId="8" fillId="0" borderId="8" xfId="2" applyNumberFormat="1" applyFont="1" applyFill="1" applyBorder="1" applyAlignment="1">
      <alignment horizontal="left" vertical="center" shrinkToFit="1"/>
    </xf>
    <xf numFmtId="41" fontId="8" fillId="0" borderId="8" xfId="2" applyNumberFormat="1" applyFont="1" applyFill="1" applyBorder="1" applyAlignment="1">
      <alignment vertical="center" wrapText="1" shrinkToFit="1"/>
    </xf>
    <xf numFmtId="0" fontId="5" fillId="0" borderId="12" xfId="0" applyFont="1" applyFill="1" applyBorder="1" applyAlignment="1">
      <alignment horizontal="left" vertical="center"/>
    </xf>
    <xf numFmtId="41" fontId="8" fillId="0" borderId="6" xfId="2" applyNumberFormat="1" applyFont="1" applyFill="1" applyBorder="1" applyAlignment="1">
      <alignment horizontal="left" vertical="center" shrinkToFit="1"/>
    </xf>
    <xf numFmtId="41" fontId="8" fillId="0" borderId="13" xfId="2" applyNumberFormat="1" applyFont="1" applyFill="1" applyBorder="1" applyAlignment="1">
      <alignment horizontal="center" vertical="center" shrinkToFit="1"/>
    </xf>
    <xf numFmtId="41" fontId="8" fillId="0" borderId="14" xfId="2" applyNumberFormat="1" applyFont="1" applyFill="1" applyBorder="1" applyAlignment="1">
      <alignment horizontal="left" vertical="center" shrinkToFit="1"/>
    </xf>
    <xf numFmtId="41" fontId="8" fillId="0" borderId="15" xfId="2" applyNumberFormat="1" applyFont="1" applyFill="1" applyBorder="1" applyAlignment="1">
      <alignment horizontal="left" vertical="center" shrinkToFit="1"/>
    </xf>
    <xf numFmtId="0" fontId="5" fillId="0" borderId="12" xfId="0" applyFont="1" applyFill="1" applyBorder="1" applyAlignment="1">
      <alignment horizontal="left" vertical="center" shrinkToFit="1"/>
    </xf>
    <xf numFmtId="0" fontId="5" fillId="0" borderId="9" xfId="2" applyFont="1" applyFill="1" applyBorder="1" applyAlignment="1">
      <alignment horizontal="center" vertical="center" shrinkToFit="1"/>
    </xf>
    <xf numFmtId="0" fontId="5" fillId="0" borderId="10" xfId="2" applyFont="1" applyFill="1" applyBorder="1" applyAlignment="1">
      <alignment horizontal="center" vertical="center" shrinkToFit="1"/>
    </xf>
    <xf numFmtId="0" fontId="5" fillId="0" borderId="11" xfId="2" applyFont="1" applyFill="1" applyBorder="1" applyAlignment="1">
      <alignment horizontal="center" vertical="center" shrinkToFit="1"/>
    </xf>
    <xf numFmtId="0" fontId="5" fillId="0" borderId="3" xfId="2" applyFont="1" applyFill="1" applyBorder="1" applyAlignment="1">
      <alignment horizontal="center" vertical="center" shrinkToFit="1"/>
    </xf>
    <xf numFmtId="0" fontId="5" fillId="0" borderId="4" xfId="2" applyFont="1" applyFill="1" applyBorder="1" applyAlignment="1">
      <alignment horizontal="center" vertical="center" shrinkToFit="1"/>
    </xf>
    <xf numFmtId="0" fontId="7" fillId="0" borderId="0" xfId="2" applyFont="1" applyFill="1" applyAlignment="1">
      <alignment horizontal="center" vertical="center" wrapText="1" shrinkToFit="1"/>
    </xf>
    <xf numFmtId="0" fontId="7" fillId="0" borderId="0" xfId="2" applyFont="1" applyFill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K22"/>
  <sheetViews>
    <sheetView tabSelected="1" workbookViewId="0">
      <selection activeCell="A3" sqref="A3"/>
    </sheetView>
  </sheetViews>
  <sheetFormatPr defaultRowHeight="13.5"/>
  <cols>
    <col min="1" max="2" width="9.5" style="31" customWidth="1"/>
    <col min="3" max="3" width="13.75" style="32" customWidth="1"/>
    <col min="4" max="4" width="10.5" style="33" customWidth="1"/>
    <col min="5" max="5" width="10.5" style="34" customWidth="1"/>
    <col min="6" max="6" width="10.5" style="35" customWidth="1"/>
    <col min="7" max="7" width="30.625" style="35" customWidth="1"/>
    <col min="8" max="8" width="9.375" style="6" bestFit="1" customWidth="1"/>
    <col min="9" max="10" width="9" style="6"/>
    <col min="11" max="11" width="11.625" style="6" customWidth="1"/>
    <col min="12" max="16384" width="9" style="6"/>
  </cols>
  <sheetData>
    <row r="2" spans="1:9" s="7" customFormat="1" ht="46.5" customHeight="1">
      <c r="A2" s="49" t="s">
        <v>27</v>
      </c>
      <c r="B2" s="50"/>
      <c r="C2" s="50"/>
      <c r="D2" s="50"/>
      <c r="E2" s="50"/>
      <c r="F2" s="50"/>
      <c r="G2" s="50"/>
    </row>
    <row r="3" spans="1:9">
      <c r="A3" s="1"/>
      <c r="B3" s="1"/>
      <c r="C3" s="2"/>
      <c r="D3" s="3"/>
      <c r="E3" s="4" t="s">
        <v>0</v>
      </c>
      <c r="F3" s="5" t="s">
        <v>0</v>
      </c>
      <c r="G3" s="5" t="s">
        <v>0</v>
      </c>
    </row>
    <row r="4" spans="1:9" s="12" customFormat="1" ht="33.75" customHeight="1" thickBot="1">
      <c r="A4" s="13" t="s">
        <v>1</v>
      </c>
      <c r="B4" s="8"/>
      <c r="C4" s="8"/>
      <c r="D4" s="9"/>
      <c r="E4" s="10"/>
      <c r="F4" s="11"/>
      <c r="G4" s="11" t="s">
        <v>2</v>
      </c>
    </row>
    <row r="5" spans="1:9" s="12" customFormat="1" ht="18" customHeight="1">
      <c r="A5" s="14" t="s">
        <v>3</v>
      </c>
      <c r="B5" s="15" t="s">
        <v>4</v>
      </c>
      <c r="C5" s="15" t="s">
        <v>5</v>
      </c>
      <c r="D5" s="16" t="s">
        <v>6</v>
      </c>
      <c r="E5" s="17" t="s">
        <v>7</v>
      </c>
      <c r="F5" s="27" t="s">
        <v>8</v>
      </c>
      <c r="G5" s="28" t="s">
        <v>12</v>
      </c>
    </row>
    <row r="6" spans="1:9" s="12" customFormat="1" ht="18" customHeight="1">
      <c r="A6" s="47" t="s">
        <v>9</v>
      </c>
      <c r="B6" s="48"/>
      <c r="C6" s="48"/>
      <c r="D6" s="20">
        <v>380268</v>
      </c>
      <c r="E6" s="21">
        <f>SUM(E9+E12+E15)</f>
        <v>-33999</v>
      </c>
      <c r="F6" s="29">
        <f>SUM(D6+E6)</f>
        <v>346269</v>
      </c>
      <c r="G6" s="36"/>
    </row>
    <row r="7" spans="1:9" s="12" customFormat="1" ht="18" customHeight="1">
      <c r="A7" s="18" t="s">
        <v>14</v>
      </c>
      <c r="B7" s="19"/>
      <c r="C7" s="19"/>
      <c r="D7" s="20">
        <v>72760</v>
      </c>
      <c r="E7" s="21">
        <v>-30000</v>
      </c>
      <c r="F7" s="29">
        <v>72760</v>
      </c>
      <c r="G7" s="36"/>
      <c r="I7" s="25"/>
    </row>
    <row r="8" spans="1:9" s="12" customFormat="1" ht="18" customHeight="1">
      <c r="A8" s="18"/>
      <c r="B8" s="19" t="s">
        <v>14</v>
      </c>
      <c r="C8" s="19"/>
      <c r="D8" s="20">
        <v>72760</v>
      </c>
      <c r="E8" s="21">
        <v>-30000</v>
      </c>
      <c r="F8" s="29">
        <v>72760</v>
      </c>
      <c r="G8" s="36"/>
    </row>
    <row r="9" spans="1:9" s="12" customFormat="1" ht="18" customHeight="1">
      <c r="A9" s="18"/>
      <c r="B9" s="19"/>
      <c r="C9" s="19" t="s">
        <v>15</v>
      </c>
      <c r="D9" s="20">
        <v>72760</v>
      </c>
      <c r="E9" s="21">
        <v>-30000</v>
      </c>
      <c r="F9" s="29">
        <v>42760</v>
      </c>
      <c r="G9" s="37" t="s">
        <v>20</v>
      </c>
    </row>
    <row r="10" spans="1:9" s="12" customFormat="1" ht="18" customHeight="1">
      <c r="A10" s="18" t="s">
        <v>16</v>
      </c>
      <c r="B10" s="19"/>
      <c r="C10" s="19"/>
      <c r="D10" s="20">
        <v>198970</v>
      </c>
      <c r="E10" s="21">
        <v>-4000</v>
      </c>
      <c r="F10" s="29">
        <v>194970</v>
      </c>
      <c r="G10" s="36"/>
    </row>
    <row r="11" spans="1:9" s="12" customFormat="1" ht="18" customHeight="1">
      <c r="A11" s="18"/>
      <c r="B11" s="19" t="s">
        <v>16</v>
      </c>
      <c r="C11" s="19"/>
      <c r="D11" s="20">
        <v>198970</v>
      </c>
      <c r="E11" s="21">
        <v>-4000</v>
      </c>
      <c r="F11" s="29">
        <v>194970</v>
      </c>
      <c r="G11" s="36"/>
    </row>
    <row r="12" spans="1:9" s="12" customFormat="1" ht="18" customHeight="1">
      <c r="A12" s="18"/>
      <c r="B12" s="19"/>
      <c r="C12" s="19" t="s">
        <v>17</v>
      </c>
      <c r="D12" s="20">
        <v>4000</v>
      </c>
      <c r="E12" s="21">
        <v>-4000</v>
      </c>
      <c r="F12" s="29">
        <v>0</v>
      </c>
      <c r="G12" s="36" t="s">
        <v>21</v>
      </c>
    </row>
    <row r="13" spans="1:9" s="12" customFormat="1" ht="18" customHeight="1">
      <c r="A13" s="18" t="s">
        <v>18</v>
      </c>
      <c r="B13" s="19"/>
      <c r="C13" s="19"/>
      <c r="D13" s="20">
        <v>31086</v>
      </c>
      <c r="E13" s="21">
        <v>1</v>
      </c>
      <c r="F13" s="29">
        <v>31087</v>
      </c>
      <c r="G13" s="36"/>
    </row>
    <row r="14" spans="1:9" s="12" customFormat="1" ht="18" customHeight="1">
      <c r="A14" s="18"/>
      <c r="B14" s="19" t="s">
        <v>18</v>
      </c>
      <c r="C14" s="19"/>
      <c r="D14" s="20">
        <v>31086</v>
      </c>
      <c r="E14" s="21">
        <v>1</v>
      </c>
      <c r="F14" s="29">
        <v>31087</v>
      </c>
      <c r="G14" s="36"/>
    </row>
    <row r="15" spans="1:9" s="12" customFormat="1" ht="18" customHeight="1" thickBot="1">
      <c r="A15" s="38"/>
      <c r="B15" s="22"/>
      <c r="C15" s="22" t="s">
        <v>19</v>
      </c>
      <c r="D15" s="23">
        <v>4472</v>
      </c>
      <c r="E15" s="24">
        <v>1</v>
      </c>
      <c r="F15" s="30">
        <v>4473</v>
      </c>
      <c r="G15" s="39" t="s">
        <v>22</v>
      </c>
    </row>
    <row r="16" spans="1:9" s="12" customFormat="1" ht="24.75" customHeight="1">
      <c r="A16" s="13"/>
      <c r="B16" s="8"/>
      <c r="C16" s="8"/>
      <c r="D16" s="9"/>
      <c r="E16" s="10"/>
      <c r="F16" s="11"/>
      <c r="G16" s="11"/>
    </row>
    <row r="17" spans="1:11" s="12" customFormat="1" ht="24.75" customHeight="1" thickBot="1">
      <c r="A17" s="13" t="s">
        <v>10</v>
      </c>
      <c r="B17" s="8"/>
      <c r="C17" s="8"/>
      <c r="D17" s="9"/>
      <c r="E17" s="10"/>
      <c r="F17" s="11"/>
      <c r="G17" s="11" t="s">
        <v>2</v>
      </c>
    </row>
    <row r="18" spans="1:11" s="12" customFormat="1" ht="18" customHeight="1">
      <c r="A18" s="14" t="s">
        <v>3</v>
      </c>
      <c r="B18" s="15" t="s">
        <v>4</v>
      </c>
      <c r="C18" s="15" t="s">
        <v>5</v>
      </c>
      <c r="D18" s="16" t="s">
        <v>6</v>
      </c>
      <c r="E18" s="17" t="s">
        <v>7</v>
      </c>
      <c r="F18" s="27" t="s">
        <v>8</v>
      </c>
      <c r="G18" s="40" t="s">
        <v>13</v>
      </c>
    </row>
    <row r="19" spans="1:11" s="12" customFormat="1" ht="18" customHeight="1">
      <c r="A19" s="44" t="s">
        <v>11</v>
      </c>
      <c r="B19" s="45"/>
      <c r="C19" s="46"/>
      <c r="D19" s="20">
        <v>380268</v>
      </c>
      <c r="E19" s="21">
        <f>SUM(E22)</f>
        <v>-33999</v>
      </c>
      <c r="F19" s="29">
        <f>SUM(D19:E19)</f>
        <v>346269</v>
      </c>
      <c r="G19" s="41"/>
      <c r="K19" s="25"/>
    </row>
    <row r="20" spans="1:11" s="12" customFormat="1" ht="18" customHeight="1">
      <c r="A20" s="26" t="s">
        <v>23</v>
      </c>
      <c r="B20" s="19"/>
      <c r="C20" s="19"/>
      <c r="D20" s="20">
        <v>116747</v>
      </c>
      <c r="E20" s="21">
        <v>-33999</v>
      </c>
      <c r="F20" s="29">
        <f>SUM(D20:E20)</f>
        <v>82748</v>
      </c>
      <c r="G20" s="41"/>
    </row>
    <row r="21" spans="1:11" s="12" customFormat="1" ht="18" customHeight="1">
      <c r="A21" s="26"/>
      <c r="B21" s="19" t="s">
        <v>24</v>
      </c>
      <c r="C21" s="19"/>
      <c r="D21" s="20">
        <v>104747</v>
      </c>
      <c r="E21" s="21">
        <v>-33999</v>
      </c>
      <c r="F21" s="29">
        <f t="shared" ref="F21:F22" si="0">SUM(D21:E21)</f>
        <v>70748</v>
      </c>
      <c r="G21" s="41"/>
    </row>
    <row r="22" spans="1:11" s="12" customFormat="1" ht="18" customHeight="1" thickBot="1">
      <c r="A22" s="43"/>
      <c r="B22" s="22"/>
      <c r="C22" s="22" t="s">
        <v>25</v>
      </c>
      <c r="D22" s="23">
        <v>100747</v>
      </c>
      <c r="E22" s="24">
        <v>-33999</v>
      </c>
      <c r="F22" s="30">
        <f t="shared" si="0"/>
        <v>66748</v>
      </c>
      <c r="G22" s="42" t="s">
        <v>26</v>
      </c>
    </row>
  </sheetData>
  <mergeCells count="3">
    <mergeCell ref="A19:C19"/>
    <mergeCell ref="A6:C6"/>
    <mergeCell ref="A2:G2"/>
  </mergeCells>
  <phoneticPr fontId="4" type="noConversion"/>
  <pageMargins left="0.17" right="0.17" top="0.75" bottom="0.75" header="0.3" footer="0.3"/>
  <pageSetup paperSize="9" scale="9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holt_52</dc:creator>
  <cp:lastModifiedBy>user</cp:lastModifiedBy>
  <cp:lastPrinted>2020-09-03T08:33:34Z</cp:lastPrinted>
  <dcterms:created xsi:type="dcterms:W3CDTF">2018-05-10T05:29:41Z</dcterms:created>
  <dcterms:modified xsi:type="dcterms:W3CDTF">2020-10-07T06:16:29Z</dcterms:modified>
</cp:coreProperties>
</file>