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7190" windowHeight="985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8" i="1"/>
  <c r="E29"/>
  <c r="E27"/>
  <c r="E16"/>
  <c r="E32"/>
  <c r="E22"/>
  <c r="E23"/>
  <c r="E24"/>
  <c r="E25"/>
  <c r="E26"/>
  <c r="E30"/>
  <c r="E31"/>
  <c r="E21"/>
  <c r="E17"/>
  <c r="E15"/>
  <c r="E14"/>
  <c r="E13"/>
  <c r="E7"/>
  <c r="E8"/>
  <c r="E9"/>
  <c r="E10"/>
  <c r="E11"/>
  <c r="E12"/>
  <c r="E6"/>
  <c r="E54" l="1"/>
  <c r="D54" s="1"/>
  <c r="D47"/>
  <c r="D46"/>
  <c r="D45"/>
  <c r="E44"/>
  <c r="D44" s="1"/>
  <c r="D40"/>
  <c r="D39"/>
  <c r="D38"/>
  <c r="E37"/>
  <c r="D37" s="1"/>
  <c r="K44" l="1"/>
</calcChain>
</file>

<file path=xl/sharedStrings.xml><?xml version="1.0" encoding="utf-8"?>
<sst xmlns="http://schemas.openxmlformats.org/spreadsheetml/2006/main" count="96" uniqueCount="56">
  <si>
    <t>▣ 세 입</t>
  </si>
  <si>
    <t>(단위:천원)</t>
    <phoneticPr fontId="4" type="noConversion"/>
  </si>
  <si>
    <t>관</t>
  </si>
  <si>
    <t>항</t>
  </si>
  <si>
    <t>목</t>
  </si>
  <si>
    <t>예산액</t>
    <phoneticPr fontId="4" type="noConversion"/>
  </si>
  <si>
    <t>추경액</t>
    <phoneticPr fontId="4" type="noConversion"/>
  </si>
  <si>
    <t>추경후 예산</t>
    <phoneticPr fontId="4" type="noConversion"/>
  </si>
  <si>
    <t>비  고</t>
    <phoneticPr fontId="4" type="noConversion"/>
  </si>
  <si>
    <t>세입합계</t>
  </si>
  <si>
    <t>전년도이월금</t>
    <phoneticPr fontId="4" type="noConversion"/>
  </si>
  <si>
    <t>▣ 세 출</t>
  </si>
  <si>
    <t>세출합계</t>
  </si>
  <si>
    <t>◎ 일산복지타운</t>
    <phoneticPr fontId="7" type="noConversion"/>
  </si>
  <si>
    <t>이월금</t>
  </si>
  <si>
    <t>국고반환금</t>
    <phoneticPr fontId="4" type="noConversion"/>
  </si>
  <si>
    <t>예비비및기타</t>
    <phoneticPr fontId="4" type="noConversion"/>
  </si>
  <si>
    <t>반환금</t>
    <phoneticPr fontId="4" type="noConversion"/>
  </si>
  <si>
    <t>◎ 아침뜰</t>
    <phoneticPr fontId="7" type="noConversion"/>
  </si>
  <si>
    <t>사무비</t>
  </si>
  <si>
    <t>운영비</t>
  </si>
  <si>
    <t>수용비및수수료</t>
  </si>
  <si>
    <t>제세공과금</t>
  </si>
  <si>
    <t>차량1대분 보험료증가</t>
  </si>
  <si>
    <t>사업비</t>
  </si>
  <si>
    <t>복지사업비</t>
  </si>
  <si>
    <t>교육사업비</t>
  </si>
  <si>
    <t>사업량증가</t>
  </si>
  <si>
    <t>수선비 및 휠체어부품구입비 증가</t>
  </si>
  <si>
    <t>차량1대분 주유비 증가</t>
  </si>
  <si>
    <t>2018년도 추가경정예산 명세서</t>
    <phoneticPr fontId="4" type="noConversion"/>
  </si>
  <si>
    <t>기관명:홀트장애인종합체육관</t>
    <phoneticPr fontId="4" type="noConversion"/>
  </si>
  <si>
    <t xml:space="preserve"> </t>
    <phoneticPr fontId="4" type="noConversion"/>
  </si>
  <si>
    <t>(단위:천원)</t>
    <phoneticPr fontId="4" type="noConversion"/>
  </si>
  <si>
    <t>예산액</t>
    <phoneticPr fontId="4" type="noConversion"/>
  </si>
  <si>
    <t>추경액</t>
    <phoneticPr fontId="4" type="noConversion"/>
  </si>
  <si>
    <t>추경후 예산</t>
    <phoneticPr fontId="4" type="noConversion"/>
  </si>
  <si>
    <t>추경사유</t>
    <phoneticPr fontId="4" type="noConversion"/>
  </si>
  <si>
    <t>보조금수입</t>
    <phoneticPr fontId="4" type="noConversion"/>
  </si>
  <si>
    <t>시군구보조금</t>
    <phoneticPr fontId="4" type="noConversion"/>
  </si>
  <si>
    <t>보조금 증가</t>
    <phoneticPr fontId="4" type="noConversion"/>
  </si>
  <si>
    <t>후원금수입</t>
    <phoneticPr fontId="4" type="noConversion"/>
  </si>
  <si>
    <t>지정후원금</t>
    <phoneticPr fontId="4" type="noConversion"/>
  </si>
  <si>
    <t>농구대회 지정후원금</t>
    <phoneticPr fontId="4" type="noConversion"/>
  </si>
  <si>
    <t>비지정후원금</t>
    <phoneticPr fontId="4" type="noConversion"/>
  </si>
  <si>
    <t>지정후원금 변경</t>
    <phoneticPr fontId="4" type="noConversion"/>
  </si>
  <si>
    <t>전입금</t>
    <phoneticPr fontId="4" type="noConversion"/>
  </si>
  <si>
    <t>법인전입금</t>
    <phoneticPr fontId="4" type="noConversion"/>
  </si>
  <si>
    <t>리모델리공사 설계 관련 법인전입금</t>
    <phoneticPr fontId="4" type="noConversion"/>
  </si>
  <si>
    <t>법인전입금(후원금)</t>
    <phoneticPr fontId="4" type="noConversion"/>
  </si>
  <si>
    <t>농구대회 관련 법인전입금 증가</t>
    <phoneticPr fontId="4" type="noConversion"/>
  </si>
  <si>
    <t>세출합계</t>
    <phoneticPr fontId="4" type="noConversion"/>
  </si>
  <si>
    <t>차량비</t>
    <phoneticPr fontId="4" type="noConversion"/>
  </si>
  <si>
    <t>재산조성비</t>
    <phoneticPr fontId="4" type="noConversion"/>
  </si>
  <si>
    <t>시설비</t>
    <phoneticPr fontId="4" type="noConversion"/>
  </si>
  <si>
    <t>체육관 리모델링 설계</t>
    <phoneticPr fontId="4" type="noConversion"/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</si>
</sst>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176" formatCode="#,##0;\△#,##0"/>
    <numFmt numFmtId="177" formatCode="#,##0;&quot;△&quot;#,##0"/>
    <numFmt numFmtId="178" formatCode="#,##0;\△#,###"/>
  </numFmts>
  <fonts count="15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name val="은 바탕"/>
      <family val="3"/>
      <charset val="129"/>
    </font>
    <font>
      <sz val="8"/>
      <name val="맑은 고딕"/>
      <family val="2"/>
      <charset val="129"/>
      <scheme val="minor"/>
    </font>
    <font>
      <sz val="10"/>
      <color theme="1"/>
      <name val="은 바탕"/>
      <family val="3"/>
      <charset val="129"/>
    </font>
    <font>
      <sz val="11"/>
      <color theme="1"/>
      <name val="은 바탕"/>
      <family val="3"/>
      <charset val="129"/>
    </font>
    <font>
      <sz val="8"/>
      <name val="돋움"/>
      <family val="3"/>
      <charset val="129"/>
    </font>
    <font>
      <sz val="10"/>
      <color rgb="FF000000"/>
      <name val="은 바탕"/>
      <family val="3"/>
      <charset val="129"/>
    </font>
    <font>
      <sz val="9.8000000000000007"/>
      <color theme="1"/>
      <name val="은 바탕"/>
      <family val="3"/>
      <charset val="129"/>
    </font>
    <font>
      <b/>
      <sz val="16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aj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medium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medium">
        <color theme="1" tint="0.499984740745262"/>
      </left>
      <right style="thin">
        <color theme="1" tint="0.499984740745262"/>
      </right>
      <top/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/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theme="1" tint="0.499984740745262"/>
      </right>
      <top style="thin">
        <color theme="1" tint="0.499984740745262"/>
      </top>
      <bottom/>
      <diagonal/>
    </border>
    <border>
      <left/>
      <right style="medium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/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98">
    <xf numFmtId="0" fontId="0" fillId="0" borderId="0" xfId="0">
      <alignment vertical="center"/>
    </xf>
    <xf numFmtId="0" fontId="6" fillId="0" borderId="0" xfId="0" applyFont="1">
      <alignment vertical="center"/>
    </xf>
    <xf numFmtId="0" fontId="3" fillId="0" borderId="0" xfId="2" applyFont="1" applyFill="1" applyAlignment="1">
      <alignment vertical="center" shrinkToFit="1"/>
    </xf>
    <xf numFmtId="0" fontId="5" fillId="0" borderId="0" xfId="2" applyFont="1" applyFill="1" applyBorder="1" applyAlignment="1">
      <alignment horizontal="left" vertical="center" shrinkToFit="1"/>
    </xf>
    <xf numFmtId="41" fontId="5" fillId="0" borderId="0" xfId="1" applyFont="1" applyFill="1" applyBorder="1" applyAlignment="1">
      <alignment horizontal="right" vertical="center"/>
    </xf>
    <xf numFmtId="41" fontId="8" fillId="0" borderId="0" xfId="1" applyFont="1" applyFill="1" applyBorder="1" applyAlignment="1">
      <alignment horizontal="right" vertical="center" shrinkToFit="1"/>
    </xf>
    <xf numFmtId="41" fontId="8" fillId="0" borderId="0" xfId="2" applyNumberFormat="1" applyFont="1" applyFill="1" applyBorder="1" applyAlignment="1">
      <alignment horizontal="right" vertical="center" shrinkToFit="1"/>
    </xf>
    <xf numFmtId="0" fontId="9" fillId="0" borderId="0" xfId="0" applyFont="1" applyFill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 shrinkToFit="1"/>
    </xf>
    <xf numFmtId="41" fontId="5" fillId="0" borderId="2" xfId="1" applyFont="1" applyFill="1" applyBorder="1" applyAlignment="1">
      <alignment horizontal="center" vertical="center"/>
    </xf>
    <xf numFmtId="41" fontId="8" fillId="0" borderId="2" xfId="1" applyFont="1" applyFill="1" applyBorder="1" applyAlignment="1">
      <alignment horizontal="center" vertical="center" shrinkToFit="1"/>
    </xf>
    <xf numFmtId="41" fontId="8" fillId="0" borderId="3" xfId="2" applyNumberFormat="1" applyFont="1" applyFill="1" applyBorder="1" applyAlignment="1">
      <alignment horizontal="center" vertical="center" shrinkToFit="1"/>
    </xf>
    <xf numFmtId="41" fontId="8" fillId="0" borderId="4" xfId="2" applyNumberFormat="1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left" vertical="center"/>
    </xf>
    <xf numFmtId="0" fontId="5" fillId="0" borderId="6" xfId="2" applyFont="1" applyFill="1" applyBorder="1" applyAlignment="1">
      <alignment horizontal="left" vertical="center" shrinkToFit="1"/>
    </xf>
    <xf numFmtId="177" fontId="5" fillId="0" borderId="6" xfId="1" applyNumberFormat="1" applyFont="1" applyFill="1" applyBorder="1" applyAlignment="1">
      <alignment horizontal="right" vertical="center"/>
    </xf>
    <xf numFmtId="177" fontId="8" fillId="0" borderId="6" xfId="1" applyNumberFormat="1" applyFont="1" applyFill="1" applyBorder="1" applyAlignment="1">
      <alignment horizontal="right" vertical="center" shrinkToFit="1"/>
    </xf>
    <xf numFmtId="177" fontId="8" fillId="0" borderId="7" xfId="2" applyNumberFormat="1" applyFont="1" applyFill="1" applyBorder="1" applyAlignment="1">
      <alignment horizontal="right" vertical="center" shrinkToFit="1"/>
    </xf>
    <xf numFmtId="41" fontId="8" fillId="0" borderId="8" xfId="2" applyNumberFormat="1" applyFont="1" applyFill="1" applyBorder="1" applyAlignment="1">
      <alignment horizontal="left" vertical="center" shrinkToFit="1"/>
    </xf>
    <xf numFmtId="0" fontId="5" fillId="0" borderId="9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2" applyFont="1" applyFill="1" applyBorder="1" applyAlignment="1">
      <alignment horizontal="left" vertical="center" shrinkToFit="1"/>
    </xf>
    <xf numFmtId="0" fontId="5" fillId="0" borderId="13" xfId="2" applyFont="1" applyFill="1" applyBorder="1" applyAlignment="1">
      <alignment horizontal="left" vertical="center" shrinkToFit="1"/>
    </xf>
    <xf numFmtId="177" fontId="5" fillId="0" borderId="13" xfId="1" applyNumberFormat="1" applyFont="1" applyFill="1" applyBorder="1" applyAlignment="1">
      <alignment horizontal="right" vertical="center"/>
    </xf>
    <xf numFmtId="177" fontId="8" fillId="0" borderId="13" xfId="1" applyNumberFormat="1" applyFont="1" applyFill="1" applyBorder="1" applyAlignment="1">
      <alignment horizontal="right" vertical="center" shrinkToFit="1"/>
    </xf>
    <xf numFmtId="177" fontId="8" fillId="0" borderId="14" xfId="2" applyNumberFormat="1" applyFont="1" applyFill="1" applyBorder="1" applyAlignment="1">
      <alignment horizontal="right" vertical="center" shrinkToFit="1"/>
    </xf>
    <xf numFmtId="41" fontId="8" fillId="0" borderId="15" xfId="2" applyNumberFormat="1" applyFont="1" applyFill="1" applyBorder="1" applyAlignment="1">
      <alignment horizontal="left" vertical="center" shrinkToFit="1"/>
    </xf>
    <xf numFmtId="177" fontId="9" fillId="0" borderId="0" xfId="0" applyNumberFormat="1" applyFont="1" applyFill="1">
      <alignment vertical="center"/>
    </xf>
    <xf numFmtId="0" fontId="5" fillId="0" borderId="5" xfId="0" applyFont="1" applyFill="1" applyBorder="1" applyAlignment="1">
      <alignment horizontal="left" vertical="center" shrinkToFit="1"/>
    </xf>
    <xf numFmtId="177" fontId="5" fillId="0" borderId="0" xfId="1" applyNumberFormat="1" applyFont="1" applyFill="1" applyBorder="1" applyAlignment="1">
      <alignment horizontal="right" vertical="center"/>
    </xf>
    <xf numFmtId="177" fontId="8" fillId="0" borderId="0" xfId="1" applyNumberFormat="1" applyFont="1" applyFill="1" applyBorder="1" applyAlignment="1">
      <alignment horizontal="right" vertical="center" shrinkToFit="1"/>
    </xf>
    <xf numFmtId="177" fontId="8" fillId="0" borderId="0" xfId="2" applyNumberFormat="1" applyFont="1" applyFill="1" applyBorder="1" applyAlignment="1">
      <alignment horizontal="right" vertical="center" shrinkToFit="1"/>
    </xf>
    <xf numFmtId="41" fontId="8" fillId="0" borderId="0" xfId="2" applyNumberFormat="1" applyFont="1" applyFill="1" applyBorder="1" applyAlignment="1">
      <alignment horizontal="left" vertical="center" shrinkToFit="1"/>
    </xf>
    <xf numFmtId="0" fontId="3" fillId="0" borderId="0" xfId="0" applyFont="1" applyFill="1" applyAlignment="1">
      <alignment horizontal="left" vertical="center" shrinkToFit="1"/>
    </xf>
    <xf numFmtId="0" fontId="3" fillId="0" borderId="0" xfId="0" applyNumberFormat="1" applyFont="1" applyFill="1" applyAlignment="1">
      <alignment horizontal="left" vertical="center" shrinkToFit="1"/>
    </xf>
    <xf numFmtId="176" fontId="3" fillId="0" borderId="0" xfId="1" applyNumberFormat="1" applyFont="1" applyFill="1" applyAlignment="1">
      <alignment horizontal="right" vertical="center"/>
    </xf>
    <xf numFmtId="176" fontId="3" fillId="0" borderId="0" xfId="1" applyNumberFormat="1" applyFont="1" applyFill="1">
      <alignment vertical="center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10" fillId="0" borderId="0" xfId="2" applyFont="1" applyFill="1" applyAlignment="1">
      <alignment horizontal="center" vertical="center" shrinkToFit="1"/>
    </xf>
    <xf numFmtId="0" fontId="11" fillId="0" borderId="0" xfId="2" applyFont="1" applyFill="1" applyAlignment="1">
      <alignment horizontal="left" vertical="center" shrinkToFit="1"/>
    </xf>
    <xf numFmtId="176" fontId="12" fillId="0" borderId="0" xfId="1" applyNumberFormat="1" applyFont="1" applyFill="1" applyBorder="1" applyAlignment="1">
      <alignment horizontal="right" vertical="center"/>
    </xf>
    <xf numFmtId="176" fontId="12" fillId="0" borderId="0" xfId="1" applyNumberFormat="1" applyFont="1" applyFill="1" applyBorder="1" applyAlignment="1">
      <alignment horizontal="right" vertical="center" shrinkToFit="1"/>
    </xf>
    <xf numFmtId="41" fontId="12" fillId="0" borderId="0" xfId="2" applyNumberFormat="1" applyFont="1" applyFill="1" applyBorder="1" applyAlignment="1">
      <alignment horizontal="center" vertical="center" shrinkToFit="1"/>
    </xf>
    <xf numFmtId="0" fontId="11" fillId="0" borderId="0" xfId="2" applyFont="1" applyFill="1" applyAlignment="1">
      <alignment horizontal="left" vertical="center" shrinkToFit="1"/>
    </xf>
    <xf numFmtId="0" fontId="13" fillId="0" borderId="0" xfId="0" applyFont="1" applyFill="1" applyBorder="1" applyAlignment="1">
      <alignment horizontal="left" vertical="center"/>
    </xf>
    <xf numFmtId="0" fontId="13" fillId="0" borderId="0" xfId="2" applyFont="1" applyFill="1" applyBorder="1" applyAlignment="1">
      <alignment horizontal="left" vertical="center" shrinkToFit="1"/>
    </xf>
    <xf numFmtId="41" fontId="13" fillId="0" borderId="0" xfId="1" applyFont="1" applyFill="1" applyBorder="1" applyAlignment="1">
      <alignment horizontal="right" vertical="center"/>
    </xf>
    <xf numFmtId="41" fontId="14" fillId="0" borderId="0" xfId="1" applyFont="1" applyFill="1" applyBorder="1" applyAlignment="1">
      <alignment horizontal="right" vertical="center" shrinkToFit="1"/>
    </xf>
    <xf numFmtId="41" fontId="14" fillId="0" borderId="0" xfId="2" applyNumberFormat="1" applyFont="1" applyFill="1" applyBorder="1" applyAlignment="1">
      <alignment horizontal="right"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2" applyFont="1" applyFill="1" applyBorder="1" applyAlignment="1">
      <alignment horizontal="center" vertical="center" shrinkToFit="1"/>
    </xf>
    <xf numFmtId="41" fontId="13" fillId="0" borderId="2" xfId="1" applyFont="1" applyFill="1" applyBorder="1" applyAlignment="1">
      <alignment horizontal="center" vertical="center"/>
    </xf>
    <xf numFmtId="41" fontId="14" fillId="0" borderId="2" xfId="1" applyFont="1" applyFill="1" applyBorder="1" applyAlignment="1">
      <alignment horizontal="center" vertical="center" shrinkToFit="1"/>
    </xf>
    <xf numFmtId="41" fontId="14" fillId="0" borderId="2" xfId="2" applyNumberFormat="1" applyFont="1" applyFill="1" applyBorder="1" applyAlignment="1">
      <alignment horizontal="center" vertical="center" shrinkToFit="1"/>
    </xf>
    <xf numFmtId="41" fontId="14" fillId="0" borderId="17" xfId="2" applyNumberFormat="1" applyFont="1" applyFill="1" applyBorder="1" applyAlignment="1">
      <alignment horizontal="center" vertical="center" shrinkToFit="1"/>
    </xf>
    <xf numFmtId="0" fontId="13" fillId="0" borderId="5" xfId="2" applyFont="1" applyFill="1" applyBorder="1" applyAlignment="1">
      <alignment horizontal="center" vertical="center" shrinkToFit="1"/>
    </xf>
    <xf numFmtId="0" fontId="13" fillId="0" borderId="6" xfId="2" applyFont="1" applyFill="1" applyBorder="1" applyAlignment="1">
      <alignment horizontal="center" vertical="center" shrinkToFit="1"/>
    </xf>
    <xf numFmtId="41" fontId="13" fillId="0" borderId="6" xfId="1" applyFont="1" applyFill="1" applyBorder="1" applyAlignment="1">
      <alignment horizontal="right" vertical="center"/>
    </xf>
    <xf numFmtId="41" fontId="14" fillId="0" borderId="18" xfId="2" applyNumberFormat="1" applyFont="1" applyFill="1" applyBorder="1" applyAlignment="1">
      <alignment horizontal="left" vertical="center" shrinkToFit="1"/>
    </xf>
    <xf numFmtId="0" fontId="13" fillId="0" borderId="5" xfId="0" applyFont="1" applyFill="1" applyBorder="1" applyAlignment="1">
      <alignment horizontal="left" vertical="center"/>
    </xf>
    <xf numFmtId="0" fontId="13" fillId="0" borderId="6" xfId="2" applyFont="1" applyFill="1" applyBorder="1" applyAlignment="1">
      <alignment horizontal="left" vertical="center" shrinkToFit="1"/>
    </xf>
    <xf numFmtId="41" fontId="14" fillId="0" borderId="18" xfId="2" applyNumberFormat="1" applyFont="1" applyFill="1" applyBorder="1" applyAlignment="1">
      <alignment vertical="center" wrapText="1" shrinkToFit="1"/>
    </xf>
    <xf numFmtId="178" fontId="13" fillId="0" borderId="6" xfId="1" applyNumberFormat="1" applyFont="1" applyFill="1" applyBorder="1" applyAlignment="1">
      <alignment horizontal="right" vertical="center"/>
    </xf>
    <xf numFmtId="0" fontId="13" fillId="0" borderId="9" xfId="0" applyFont="1" applyFill="1" applyBorder="1" applyAlignment="1">
      <alignment horizontal="left" vertical="center"/>
    </xf>
    <xf numFmtId="0" fontId="13" fillId="0" borderId="10" xfId="2" applyFont="1" applyFill="1" applyBorder="1" applyAlignment="1">
      <alignment horizontal="left" vertical="center" shrinkToFit="1"/>
    </xf>
    <xf numFmtId="41" fontId="13" fillId="0" borderId="10" xfId="1" applyFont="1" applyFill="1" applyBorder="1" applyAlignment="1">
      <alignment horizontal="right" vertical="center"/>
    </xf>
    <xf numFmtId="41" fontId="14" fillId="0" borderId="27" xfId="2" applyNumberFormat="1" applyFont="1" applyFill="1" applyBorder="1" applyAlignment="1">
      <alignment horizontal="left" vertical="center" shrinkToFit="1"/>
    </xf>
    <xf numFmtId="0" fontId="13" fillId="0" borderId="22" xfId="0" applyFont="1" applyFill="1" applyBorder="1" applyAlignment="1">
      <alignment horizontal="left" vertical="center"/>
    </xf>
    <xf numFmtId="0" fontId="13" fillId="0" borderId="13" xfId="2" applyFont="1" applyFill="1" applyBorder="1" applyAlignment="1">
      <alignment horizontal="left" vertical="center" shrinkToFit="1"/>
    </xf>
    <xf numFmtId="41" fontId="13" fillId="0" borderId="13" xfId="1" applyFont="1" applyFill="1" applyBorder="1" applyAlignment="1">
      <alignment horizontal="right" vertical="center"/>
    </xf>
    <xf numFmtId="41" fontId="14" fillId="0" borderId="16" xfId="2" applyNumberFormat="1" applyFont="1" applyFill="1" applyBorder="1" applyAlignment="1">
      <alignment horizontal="left" vertical="center" shrinkToFit="1"/>
    </xf>
    <xf numFmtId="41" fontId="14" fillId="0" borderId="23" xfId="2" applyNumberFormat="1" applyFont="1" applyFill="1" applyBorder="1" applyAlignment="1">
      <alignment horizontal="center" vertical="center" shrinkToFit="1"/>
    </xf>
    <xf numFmtId="0" fontId="13" fillId="0" borderId="19" xfId="2" applyFont="1" applyFill="1" applyBorder="1" applyAlignment="1">
      <alignment horizontal="center" vertical="center" shrinkToFit="1"/>
    </xf>
    <xf numFmtId="0" fontId="13" fillId="0" borderId="20" xfId="2" applyFont="1" applyFill="1" applyBorder="1" applyAlignment="1">
      <alignment horizontal="center" vertical="center" shrinkToFit="1"/>
    </xf>
    <xf numFmtId="0" fontId="13" fillId="0" borderId="21" xfId="2" applyFont="1" applyFill="1" applyBorder="1" applyAlignment="1">
      <alignment horizontal="center" vertical="center" shrinkToFit="1"/>
    </xf>
    <xf numFmtId="177" fontId="14" fillId="0" borderId="6" xfId="1" applyNumberFormat="1" applyFont="1" applyFill="1" applyBorder="1" applyAlignment="1">
      <alignment horizontal="right" vertical="center" shrinkToFit="1"/>
    </xf>
    <xf numFmtId="41" fontId="14" fillId="0" borderId="6" xfId="1" applyFont="1" applyFill="1" applyBorder="1" applyAlignment="1">
      <alignment horizontal="right" vertical="center" shrinkToFit="1"/>
    </xf>
    <xf numFmtId="41" fontId="14" fillId="0" borderId="24" xfId="2" applyNumberFormat="1" applyFont="1" applyFill="1" applyBorder="1" applyAlignment="1">
      <alignment horizontal="left" vertical="center" shrinkToFit="1"/>
    </xf>
    <xf numFmtId="0" fontId="13" fillId="0" borderId="5" xfId="0" applyFont="1" applyFill="1" applyBorder="1" applyAlignment="1">
      <alignment horizontal="center" vertical="center" shrinkToFit="1"/>
    </xf>
    <xf numFmtId="0" fontId="13" fillId="0" borderId="6" xfId="2" applyFont="1" applyFill="1" applyBorder="1" applyAlignment="1">
      <alignment horizontal="center" vertical="center" shrinkToFit="1"/>
    </xf>
    <xf numFmtId="41" fontId="13" fillId="0" borderId="6" xfId="1" applyFont="1" applyFill="1" applyBorder="1" applyAlignment="1">
      <alignment horizontal="center" vertical="center"/>
    </xf>
    <xf numFmtId="41" fontId="14" fillId="0" borderId="6" xfId="1" applyFont="1" applyFill="1" applyBorder="1" applyAlignment="1">
      <alignment horizontal="center" vertical="center" shrinkToFit="1"/>
    </xf>
    <xf numFmtId="41" fontId="14" fillId="0" borderId="24" xfId="2" applyNumberFormat="1" applyFont="1" applyFill="1" applyBorder="1" applyAlignment="1">
      <alignment horizontal="center" vertical="center" shrinkToFit="1"/>
    </xf>
    <xf numFmtId="0" fontId="13" fillId="0" borderId="5" xfId="0" applyFont="1" applyFill="1" applyBorder="1" applyAlignment="1">
      <alignment horizontal="center" vertical="center"/>
    </xf>
    <xf numFmtId="0" fontId="13" fillId="0" borderId="10" xfId="2" applyFont="1" applyFill="1" applyBorder="1" applyAlignment="1">
      <alignment horizontal="center" vertical="center" shrinkToFit="1"/>
    </xf>
    <xf numFmtId="41" fontId="13" fillId="0" borderId="10" xfId="1" applyFont="1" applyFill="1" applyBorder="1" applyAlignment="1">
      <alignment horizontal="center" vertical="center"/>
    </xf>
    <xf numFmtId="41" fontId="14" fillId="0" borderId="10" xfId="1" applyFont="1" applyFill="1" applyBorder="1" applyAlignment="1">
      <alignment horizontal="center" vertical="center" shrinkToFit="1"/>
    </xf>
    <xf numFmtId="41" fontId="14" fillId="0" borderId="25" xfId="2" applyNumberFormat="1" applyFont="1" applyFill="1" applyBorder="1" applyAlignment="1">
      <alignment horizontal="center" vertical="center" shrinkToFit="1"/>
    </xf>
    <xf numFmtId="0" fontId="13" fillId="0" borderId="22" xfId="0" applyFont="1" applyFill="1" applyBorder="1" applyAlignment="1">
      <alignment horizontal="center" vertical="center"/>
    </xf>
    <xf numFmtId="0" fontId="13" fillId="0" borderId="13" xfId="2" applyFont="1" applyFill="1" applyBorder="1" applyAlignment="1">
      <alignment horizontal="center" vertical="center" shrinkToFit="1"/>
    </xf>
    <xf numFmtId="41" fontId="13" fillId="0" borderId="13" xfId="1" applyFont="1" applyFill="1" applyBorder="1" applyAlignment="1">
      <alignment horizontal="center" vertical="center"/>
    </xf>
    <xf numFmtId="177" fontId="14" fillId="0" borderId="13" xfId="1" applyNumberFormat="1" applyFont="1" applyFill="1" applyBorder="1" applyAlignment="1">
      <alignment horizontal="right" vertical="center" shrinkToFit="1"/>
    </xf>
    <xf numFmtId="41" fontId="14" fillId="0" borderId="13" xfId="1" applyFont="1" applyFill="1" applyBorder="1" applyAlignment="1">
      <alignment horizontal="center" vertical="center" shrinkToFit="1"/>
    </xf>
    <xf numFmtId="41" fontId="14" fillId="0" borderId="26" xfId="2" applyNumberFormat="1" applyFont="1" applyFill="1" applyBorder="1" applyAlignment="1">
      <alignment horizontal="center" vertical="center" shrinkToFit="1"/>
    </xf>
  </cellXfs>
  <cellStyles count="3">
    <cellStyle name="쉼표 [0]" xfId="1" builtinId="6"/>
    <cellStyle name="표준" xfId="0" builtinId="0"/>
    <cellStyle name="표준 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workbookViewId="0">
      <selection activeCell="D8" sqref="D8"/>
    </sheetView>
  </sheetViews>
  <sheetFormatPr defaultRowHeight="13.5"/>
  <cols>
    <col min="1" max="2" width="9.5" style="35" customWidth="1"/>
    <col min="3" max="3" width="13.75" style="36" customWidth="1"/>
    <col min="4" max="4" width="10.5" style="37" customWidth="1"/>
    <col min="5" max="5" width="10.5" style="38" customWidth="1"/>
    <col min="6" max="6" width="10.5" style="39" customWidth="1"/>
    <col min="7" max="7" width="26.125" style="39" customWidth="1"/>
    <col min="8" max="8" width="9.375" style="1" bestFit="1" customWidth="1"/>
    <col min="9" max="10" width="9" style="1"/>
    <col min="11" max="11" width="11.625" style="1" customWidth="1"/>
    <col min="12" max="16384" width="9" style="1"/>
  </cols>
  <sheetData>
    <row r="1" spans="1:7" s="2" customFormat="1" ht="46.5" customHeight="1">
      <c r="A1" s="42" t="s">
        <v>30</v>
      </c>
      <c r="B1" s="42"/>
      <c r="C1" s="42"/>
      <c r="D1" s="42"/>
      <c r="E1" s="42"/>
      <c r="F1" s="42"/>
      <c r="G1" s="42"/>
    </row>
    <row r="2" spans="1:7">
      <c r="A2" s="43" t="s">
        <v>31</v>
      </c>
      <c r="B2" s="43"/>
      <c r="C2" s="43"/>
      <c r="D2" s="44"/>
      <c r="E2" s="45" t="s">
        <v>32</v>
      </c>
      <c r="F2" s="46" t="s">
        <v>32</v>
      </c>
      <c r="G2" s="46" t="s">
        <v>32</v>
      </c>
    </row>
    <row r="3" spans="1:7" ht="6.75" customHeight="1">
      <c r="A3" s="47"/>
      <c r="B3" s="47"/>
      <c r="C3" s="47"/>
      <c r="D3" s="44"/>
      <c r="E3" s="45"/>
      <c r="F3" s="46"/>
      <c r="G3" s="46"/>
    </row>
    <row r="4" spans="1:7" s="7" customFormat="1" ht="14.25" thickBot="1">
      <c r="A4" s="48" t="s">
        <v>0</v>
      </c>
      <c r="B4" s="49"/>
      <c r="C4" s="49"/>
      <c r="D4" s="50"/>
      <c r="E4" s="51"/>
      <c r="F4" s="52"/>
      <c r="G4" s="52" t="s">
        <v>33</v>
      </c>
    </row>
    <row r="5" spans="1:7" s="7" customFormat="1" ht="18" customHeight="1">
      <c r="A5" s="53" t="s">
        <v>2</v>
      </c>
      <c r="B5" s="54" t="s">
        <v>3</v>
      </c>
      <c r="C5" s="54" t="s">
        <v>4</v>
      </c>
      <c r="D5" s="55" t="s">
        <v>34</v>
      </c>
      <c r="E5" s="56" t="s">
        <v>35</v>
      </c>
      <c r="F5" s="57" t="s">
        <v>36</v>
      </c>
      <c r="G5" s="58" t="s">
        <v>37</v>
      </c>
    </row>
    <row r="6" spans="1:7" s="7" customFormat="1" ht="18" customHeight="1">
      <c r="A6" s="59" t="s">
        <v>9</v>
      </c>
      <c r="B6" s="60"/>
      <c r="C6" s="60"/>
      <c r="D6" s="61">
        <v>348280</v>
      </c>
      <c r="E6" s="61">
        <f>F6-D6</f>
        <v>40970</v>
      </c>
      <c r="F6" s="61">
        <v>389250</v>
      </c>
      <c r="G6" s="62"/>
    </row>
    <row r="7" spans="1:7" s="7" customFormat="1" ht="18" customHeight="1">
      <c r="A7" s="63" t="s">
        <v>38</v>
      </c>
      <c r="B7" s="64"/>
      <c r="C7" s="64"/>
      <c r="D7" s="61">
        <v>180230</v>
      </c>
      <c r="E7" s="61">
        <f t="shared" ref="E7:E17" si="0">F7-D7</f>
        <v>9970</v>
      </c>
      <c r="F7" s="61">
        <v>190200</v>
      </c>
      <c r="G7" s="62"/>
    </row>
    <row r="8" spans="1:7" s="7" customFormat="1" ht="18" customHeight="1">
      <c r="A8" s="63"/>
      <c r="B8" s="64" t="s">
        <v>38</v>
      </c>
      <c r="C8" s="64"/>
      <c r="D8" s="61">
        <v>180230</v>
      </c>
      <c r="E8" s="61">
        <f t="shared" si="0"/>
        <v>9970</v>
      </c>
      <c r="F8" s="61">
        <v>190200</v>
      </c>
      <c r="G8" s="62"/>
    </row>
    <row r="9" spans="1:7" s="7" customFormat="1" ht="18" customHeight="1">
      <c r="A9" s="63"/>
      <c r="B9" s="64"/>
      <c r="C9" s="64" t="s">
        <v>39</v>
      </c>
      <c r="D9" s="61">
        <v>175230</v>
      </c>
      <c r="E9" s="61">
        <f t="shared" si="0"/>
        <v>9970</v>
      </c>
      <c r="F9" s="61">
        <v>185200</v>
      </c>
      <c r="G9" s="65" t="s">
        <v>40</v>
      </c>
    </row>
    <row r="10" spans="1:7" s="7" customFormat="1" ht="18" customHeight="1">
      <c r="A10" s="63" t="s">
        <v>41</v>
      </c>
      <c r="B10" s="64"/>
      <c r="C10" s="64"/>
      <c r="D10" s="61">
        <v>35000</v>
      </c>
      <c r="E10" s="61">
        <f t="shared" si="0"/>
        <v>2000</v>
      </c>
      <c r="F10" s="61">
        <v>37000</v>
      </c>
      <c r="G10" s="62"/>
    </row>
    <row r="11" spans="1:7" s="7" customFormat="1" ht="18" customHeight="1">
      <c r="A11" s="63"/>
      <c r="B11" s="64" t="s">
        <v>41</v>
      </c>
      <c r="C11" s="64"/>
      <c r="D11" s="61">
        <v>35000</v>
      </c>
      <c r="E11" s="61">
        <f t="shared" si="0"/>
        <v>2000</v>
      </c>
      <c r="F11" s="61">
        <v>37000</v>
      </c>
      <c r="G11" s="62"/>
    </row>
    <row r="12" spans="1:7" s="7" customFormat="1" ht="18" customHeight="1">
      <c r="A12" s="63"/>
      <c r="B12" s="64"/>
      <c r="C12" s="64" t="s">
        <v>42</v>
      </c>
      <c r="D12" s="61"/>
      <c r="E12" s="61">
        <f t="shared" si="0"/>
        <v>12000</v>
      </c>
      <c r="F12" s="61">
        <v>12000</v>
      </c>
      <c r="G12" s="62" t="s">
        <v>43</v>
      </c>
    </row>
    <row r="13" spans="1:7" s="7" customFormat="1" ht="18" customHeight="1">
      <c r="A13" s="63"/>
      <c r="B13" s="64"/>
      <c r="C13" s="64" t="s">
        <v>44</v>
      </c>
      <c r="D13" s="61">
        <v>35000</v>
      </c>
      <c r="E13" s="66">
        <f>F13-D13</f>
        <v>-10000</v>
      </c>
      <c r="F13" s="61">
        <v>25000</v>
      </c>
      <c r="G13" s="62" t="s">
        <v>45</v>
      </c>
    </row>
    <row r="14" spans="1:7" s="7" customFormat="1" ht="18" customHeight="1">
      <c r="A14" s="63" t="s">
        <v>46</v>
      </c>
      <c r="B14" s="64"/>
      <c r="C14" s="64"/>
      <c r="D14" s="61">
        <v>32000</v>
      </c>
      <c r="E14" s="61">
        <f t="shared" si="0"/>
        <v>29000</v>
      </c>
      <c r="F14" s="61">
        <v>61000</v>
      </c>
      <c r="G14" s="62"/>
    </row>
    <row r="15" spans="1:7" s="7" customFormat="1" ht="18" customHeight="1">
      <c r="A15" s="63"/>
      <c r="B15" s="64" t="s">
        <v>46</v>
      </c>
      <c r="C15" s="64"/>
      <c r="D15" s="61">
        <v>32000</v>
      </c>
      <c r="E15" s="61">
        <f t="shared" si="0"/>
        <v>29000</v>
      </c>
      <c r="F15" s="61">
        <v>61000</v>
      </c>
      <c r="G15" s="62"/>
    </row>
    <row r="16" spans="1:7" s="7" customFormat="1" ht="18" customHeight="1">
      <c r="A16" s="67"/>
      <c r="B16" s="68"/>
      <c r="C16" s="68" t="s">
        <v>47</v>
      </c>
      <c r="D16" s="69">
        <v>0</v>
      </c>
      <c r="E16" s="69">
        <f t="shared" si="0"/>
        <v>22000</v>
      </c>
      <c r="F16" s="69">
        <v>22000</v>
      </c>
      <c r="G16" s="70" t="s">
        <v>48</v>
      </c>
    </row>
    <row r="17" spans="1:11" s="7" customFormat="1" ht="18" customHeight="1" thickBot="1">
      <c r="A17" s="71"/>
      <c r="B17" s="72"/>
      <c r="C17" s="72" t="s">
        <v>49</v>
      </c>
      <c r="D17" s="73">
        <v>32000</v>
      </c>
      <c r="E17" s="73">
        <f t="shared" si="0"/>
        <v>7000</v>
      </c>
      <c r="F17" s="73">
        <v>39000</v>
      </c>
      <c r="G17" s="74" t="s">
        <v>50</v>
      </c>
    </row>
    <row r="18" spans="1:11" s="7" customFormat="1" ht="24.75" customHeight="1">
      <c r="A18" s="48"/>
      <c r="B18" s="49"/>
      <c r="C18" s="49"/>
      <c r="D18" s="50"/>
      <c r="E18" s="51"/>
      <c r="F18" s="52"/>
      <c r="G18" s="52"/>
    </row>
    <row r="19" spans="1:11" s="7" customFormat="1" ht="14.25" thickBot="1">
      <c r="A19" s="48" t="s">
        <v>11</v>
      </c>
      <c r="B19" s="49"/>
      <c r="C19" s="49"/>
      <c r="D19" s="50"/>
      <c r="E19" s="51"/>
      <c r="F19" s="52"/>
      <c r="G19" s="52" t="s">
        <v>33</v>
      </c>
    </row>
    <row r="20" spans="1:11" s="7" customFormat="1" ht="18" customHeight="1">
      <c r="A20" s="53" t="s">
        <v>2</v>
      </c>
      <c r="B20" s="54" t="s">
        <v>3</v>
      </c>
      <c r="C20" s="54" t="s">
        <v>4</v>
      </c>
      <c r="D20" s="55" t="s">
        <v>34</v>
      </c>
      <c r="E20" s="56" t="s">
        <v>35</v>
      </c>
      <c r="F20" s="57" t="s">
        <v>36</v>
      </c>
      <c r="G20" s="75" t="s">
        <v>37</v>
      </c>
    </row>
    <row r="21" spans="1:11" s="7" customFormat="1" ht="18" customHeight="1">
      <c r="A21" s="76" t="s">
        <v>51</v>
      </c>
      <c r="B21" s="77"/>
      <c r="C21" s="78"/>
      <c r="D21" s="61">
        <v>348280</v>
      </c>
      <c r="E21" s="79">
        <f>F21-D21</f>
        <v>40970</v>
      </c>
      <c r="F21" s="80">
        <v>389250</v>
      </c>
      <c r="G21" s="81"/>
      <c r="K21" s="29"/>
    </row>
    <row r="22" spans="1:11" s="7" customFormat="1" ht="18" customHeight="1">
      <c r="A22" s="82" t="s">
        <v>19</v>
      </c>
      <c r="B22" s="83"/>
      <c r="C22" s="83"/>
      <c r="D22" s="84">
        <v>208686</v>
      </c>
      <c r="E22" s="79">
        <f t="shared" ref="E22:E31" si="1">F22-D22</f>
        <v>5500</v>
      </c>
      <c r="F22" s="85">
        <v>214186</v>
      </c>
      <c r="G22" s="86"/>
    </row>
    <row r="23" spans="1:11" s="7" customFormat="1" ht="18" customHeight="1">
      <c r="A23" s="82"/>
      <c r="B23" s="83" t="s">
        <v>20</v>
      </c>
      <c r="C23" s="83"/>
      <c r="D23" s="84">
        <v>37840</v>
      </c>
      <c r="E23" s="79">
        <f t="shared" si="1"/>
        <v>5500</v>
      </c>
      <c r="F23" s="85">
        <v>43340</v>
      </c>
      <c r="G23" s="86"/>
    </row>
    <row r="24" spans="1:11" s="7" customFormat="1" ht="18" customHeight="1">
      <c r="A24" s="82"/>
      <c r="B24" s="83"/>
      <c r="C24" s="83" t="s">
        <v>21</v>
      </c>
      <c r="D24" s="84">
        <v>10000</v>
      </c>
      <c r="E24" s="79">
        <f t="shared" si="1"/>
        <v>3000</v>
      </c>
      <c r="F24" s="85">
        <v>13000</v>
      </c>
      <c r="G24" s="86" t="s">
        <v>28</v>
      </c>
    </row>
    <row r="25" spans="1:11" s="7" customFormat="1" ht="18" customHeight="1">
      <c r="A25" s="87"/>
      <c r="B25" s="83"/>
      <c r="C25" s="83" t="s">
        <v>22</v>
      </c>
      <c r="D25" s="84">
        <v>2000</v>
      </c>
      <c r="E25" s="79">
        <f t="shared" si="1"/>
        <v>1500</v>
      </c>
      <c r="F25" s="85">
        <v>3500</v>
      </c>
      <c r="G25" s="86" t="s">
        <v>23</v>
      </c>
    </row>
    <row r="26" spans="1:11" s="7" customFormat="1" ht="18" customHeight="1">
      <c r="A26" s="87"/>
      <c r="B26" s="88"/>
      <c r="C26" s="88" t="s">
        <v>52</v>
      </c>
      <c r="D26" s="89">
        <v>3000</v>
      </c>
      <c r="E26" s="79">
        <f t="shared" si="1"/>
        <v>1000</v>
      </c>
      <c r="F26" s="90">
        <v>4000</v>
      </c>
      <c r="G26" s="91" t="s">
        <v>29</v>
      </c>
    </row>
    <row r="27" spans="1:11" s="7" customFormat="1" ht="18" customHeight="1">
      <c r="A27" s="87" t="s">
        <v>53</v>
      </c>
      <c r="B27" s="88"/>
      <c r="C27" s="88"/>
      <c r="D27" s="89">
        <v>21000</v>
      </c>
      <c r="E27" s="79">
        <f t="shared" ref="E27:E29" si="2">F27-D27</f>
        <v>22000</v>
      </c>
      <c r="F27" s="90">
        <v>43000</v>
      </c>
      <c r="G27" s="91"/>
    </row>
    <row r="28" spans="1:11" s="7" customFormat="1" ht="18" customHeight="1">
      <c r="A28" s="87"/>
      <c r="B28" s="83" t="s">
        <v>54</v>
      </c>
      <c r="C28" s="83"/>
      <c r="D28" s="84">
        <v>21000</v>
      </c>
      <c r="E28" s="79">
        <f t="shared" ref="E28" si="3">F28-D28</f>
        <v>22000</v>
      </c>
      <c r="F28" s="85">
        <v>43000</v>
      </c>
      <c r="G28" s="86"/>
    </row>
    <row r="29" spans="1:11" s="7" customFormat="1" ht="18" customHeight="1">
      <c r="A29" s="87"/>
      <c r="B29" s="83"/>
      <c r="C29" s="83" t="s">
        <v>54</v>
      </c>
      <c r="D29" s="84">
        <v>0</v>
      </c>
      <c r="E29" s="79">
        <f t="shared" si="2"/>
        <v>22000</v>
      </c>
      <c r="F29" s="85">
        <v>22000</v>
      </c>
      <c r="G29" s="86" t="s">
        <v>55</v>
      </c>
    </row>
    <row r="30" spans="1:11" s="7" customFormat="1" ht="18" customHeight="1">
      <c r="A30" s="87" t="s">
        <v>24</v>
      </c>
      <c r="B30" s="88"/>
      <c r="C30" s="88"/>
      <c r="D30" s="89">
        <v>118394</v>
      </c>
      <c r="E30" s="79">
        <f t="shared" si="1"/>
        <v>13470</v>
      </c>
      <c r="F30" s="90">
        <v>131864</v>
      </c>
      <c r="G30" s="91"/>
    </row>
    <row r="31" spans="1:11" s="7" customFormat="1" ht="18" customHeight="1">
      <c r="A31" s="87"/>
      <c r="B31" s="83" t="s">
        <v>25</v>
      </c>
      <c r="C31" s="83"/>
      <c r="D31" s="84">
        <v>109594</v>
      </c>
      <c r="E31" s="79">
        <f t="shared" si="1"/>
        <v>13470</v>
      </c>
      <c r="F31" s="85">
        <v>123064</v>
      </c>
      <c r="G31" s="86"/>
    </row>
    <row r="32" spans="1:11" s="7" customFormat="1" ht="18" customHeight="1" thickBot="1">
      <c r="A32" s="92"/>
      <c r="B32" s="93"/>
      <c r="C32" s="93" t="s">
        <v>26</v>
      </c>
      <c r="D32" s="94">
        <v>101394</v>
      </c>
      <c r="E32" s="95">
        <f>F32-D32</f>
        <v>13470</v>
      </c>
      <c r="F32" s="96">
        <v>114864</v>
      </c>
      <c r="G32" s="97" t="s">
        <v>27</v>
      </c>
    </row>
    <row r="33" spans="1:11" s="7" customFormat="1" ht="13.5" customHeight="1">
      <c r="A33" s="8"/>
      <c r="B33" s="3"/>
      <c r="C33" s="3"/>
      <c r="D33" s="31"/>
      <c r="E33" s="32"/>
      <c r="F33" s="33"/>
      <c r="G33" s="34"/>
    </row>
    <row r="34" spans="1:11" s="7" customFormat="1" ht="13.5" hidden="1" customHeight="1">
      <c r="A34" s="40" t="s">
        <v>13</v>
      </c>
      <c r="B34" s="41"/>
      <c r="C34" s="3"/>
      <c r="D34" s="4"/>
      <c r="E34" s="5"/>
      <c r="F34" s="6"/>
      <c r="G34" s="6"/>
    </row>
    <row r="35" spans="1:11" s="7" customFormat="1" ht="13.5" hidden="1" customHeight="1">
      <c r="A35" s="8" t="s">
        <v>0</v>
      </c>
      <c r="B35" s="3"/>
      <c r="C35" s="3"/>
      <c r="D35" s="4"/>
      <c r="E35" s="5"/>
      <c r="F35" s="6"/>
      <c r="G35" s="6" t="s">
        <v>1</v>
      </c>
    </row>
    <row r="36" spans="1:11" s="7" customFormat="1" ht="13.5" hidden="1" customHeight="1">
      <c r="A36" s="9" t="s">
        <v>2</v>
      </c>
      <c r="B36" s="10" t="s">
        <v>3</v>
      </c>
      <c r="C36" s="10" t="s">
        <v>4</v>
      </c>
      <c r="D36" s="11" t="s">
        <v>5</v>
      </c>
      <c r="E36" s="12" t="s">
        <v>6</v>
      </c>
      <c r="F36" s="13" t="s">
        <v>7</v>
      </c>
      <c r="G36" s="14" t="s">
        <v>8</v>
      </c>
    </row>
    <row r="37" spans="1:11" s="7" customFormat="1" ht="13.5" hidden="1" customHeight="1">
      <c r="A37" s="15"/>
      <c r="B37" s="16"/>
      <c r="C37" s="16" t="s">
        <v>9</v>
      </c>
      <c r="D37" s="17">
        <f>F37-E37</f>
        <v>3175564</v>
      </c>
      <c r="E37" s="18">
        <f>SUM(,E38)</f>
        <v>2390</v>
      </c>
      <c r="F37" s="19">
        <v>3177954</v>
      </c>
      <c r="G37" s="20"/>
    </row>
    <row r="38" spans="1:11" s="7" customFormat="1" ht="13.5" hidden="1" customHeight="1">
      <c r="A38" s="15" t="s">
        <v>14</v>
      </c>
      <c r="B38" s="16"/>
      <c r="C38" s="16"/>
      <c r="D38" s="17">
        <f t="shared" ref="D38:D40" si="4">F38-E38</f>
        <v>30675</v>
      </c>
      <c r="E38" s="18">
        <v>2390</v>
      </c>
      <c r="F38" s="19">
        <v>33065</v>
      </c>
      <c r="G38" s="20"/>
    </row>
    <row r="39" spans="1:11" s="7" customFormat="1" ht="13.5" hidden="1" customHeight="1">
      <c r="A39" s="21"/>
      <c r="B39" s="16" t="s">
        <v>14</v>
      </c>
      <c r="C39" s="16"/>
      <c r="D39" s="17">
        <f t="shared" si="4"/>
        <v>30675</v>
      </c>
      <c r="E39" s="18">
        <v>2390</v>
      </c>
      <c r="F39" s="19">
        <v>33065</v>
      </c>
      <c r="G39" s="20"/>
    </row>
    <row r="40" spans="1:11" s="7" customFormat="1" ht="13.5" hidden="1" customHeight="1">
      <c r="A40" s="22"/>
      <c r="B40" s="23"/>
      <c r="C40" s="24" t="s">
        <v>10</v>
      </c>
      <c r="D40" s="25">
        <f t="shared" si="4"/>
        <v>2000</v>
      </c>
      <c r="E40" s="26">
        <v>2390</v>
      </c>
      <c r="F40" s="27">
        <v>4390</v>
      </c>
      <c r="G40" s="28" t="s">
        <v>15</v>
      </c>
    </row>
    <row r="41" spans="1:11" s="7" customFormat="1" ht="14.25" hidden="1" customHeight="1">
      <c r="A41" s="8"/>
      <c r="B41" s="3"/>
      <c r="C41" s="3"/>
      <c r="D41" s="4"/>
      <c r="E41" s="5"/>
      <c r="F41" s="6"/>
      <c r="G41" s="6"/>
    </row>
    <row r="42" spans="1:11" s="7" customFormat="1" ht="13.5" hidden="1" customHeight="1">
      <c r="A42" s="8" t="s">
        <v>11</v>
      </c>
      <c r="B42" s="3"/>
      <c r="C42" s="3"/>
      <c r="D42" s="4"/>
      <c r="E42" s="5"/>
      <c r="F42" s="6"/>
      <c r="G42" s="6"/>
    </row>
    <row r="43" spans="1:11" s="7" customFormat="1" ht="13.5" hidden="1" customHeight="1">
      <c r="A43" s="9" t="s">
        <v>2</v>
      </c>
      <c r="B43" s="10" t="s">
        <v>3</v>
      </c>
      <c r="C43" s="10" t="s">
        <v>4</v>
      </c>
      <c r="D43" s="11" t="s">
        <v>5</v>
      </c>
      <c r="E43" s="12" t="s">
        <v>6</v>
      </c>
      <c r="F43" s="13" t="s">
        <v>7</v>
      </c>
      <c r="G43" s="14" t="s">
        <v>8</v>
      </c>
    </row>
    <row r="44" spans="1:11" s="7" customFormat="1" ht="13.5" hidden="1" customHeight="1">
      <c r="A44" s="15"/>
      <c r="B44" s="16"/>
      <c r="C44" s="16" t="s">
        <v>12</v>
      </c>
      <c r="D44" s="17">
        <f>F44-E44</f>
        <v>3175564</v>
      </c>
      <c r="E44" s="18">
        <f>SUM(E45)</f>
        <v>2390</v>
      </c>
      <c r="F44" s="19">
        <v>3177954</v>
      </c>
      <c r="G44" s="20"/>
      <c r="K44" s="29" t="e">
        <f>E37+E54+#REF!+#REF!+#REF!+#REF!+#REF!+#REF!+#REF!+#REF!+#REF!+#REF!+#REF!+#REF!+#REF!+#REF!+E6+#REF!+#REF!+#REF!+#REF!</f>
        <v>#REF!</v>
      </c>
    </row>
    <row r="45" spans="1:11" s="7" customFormat="1" ht="13.5" hidden="1" customHeight="1">
      <c r="A45" s="30" t="s">
        <v>16</v>
      </c>
      <c r="B45" s="16"/>
      <c r="C45" s="16"/>
      <c r="D45" s="17">
        <f t="shared" ref="D45:D47" si="5">F45-E45</f>
        <v>2000</v>
      </c>
      <c r="E45" s="18">
        <v>2390</v>
      </c>
      <c r="F45" s="19">
        <v>4390</v>
      </c>
      <c r="G45" s="20"/>
    </row>
    <row r="46" spans="1:11" s="7" customFormat="1" ht="13.5" hidden="1" customHeight="1">
      <c r="A46" s="21"/>
      <c r="B46" s="16" t="s">
        <v>16</v>
      </c>
      <c r="C46" s="16"/>
      <c r="D46" s="17">
        <f t="shared" si="5"/>
        <v>2000</v>
      </c>
      <c r="E46" s="18">
        <v>2390</v>
      </c>
      <c r="F46" s="19">
        <v>4390</v>
      </c>
      <c r="G46" s="20"/>
    </row>
    <row r="47" spans="1:11" s="7" customFormat="1" ht="13.5" hidden="1" customHeight="1">
      <c r="A47" s="22"/>
      <c r="B47" s="24"/>
      <c r="C47" s="24" t="s">
        <v>17</v>
      </c>
      <c r="D47" s="25">
        <f t="shared" si="5"/>
        <v>2000</v>
      </c>
      <c r="E47" s="26">
        <v>2390</v>
      </c>
      <c r="F47" s="27">
        <v>4390</v>
      </c>
      <c r="G47" s="28" t="s">
        <v>15</v>
      </c>
    </row>
    <row r="48" spans="1:11" s="7" customFormat="1" ht="13.5" hidden="1" customHeight="1">
      <c r="A48" s="8"/>
      <c r="B48" s="3"/>
      <c r="C48" s="3"/>
      <c r="D48" s="31"/>
      <c r="E48" s="32"/>
      <c r="F48" s="33"/>
      <c r="G48" s="34"/>
    </row>
    <row r="49" spans="1:7" s="7" customFormat="1" ht="13.5" hidden="1" customHeight="1">
      <c r="A49" s="8"/>
      <c r="B49" s="3"/>
      <c r="C49" s="3"/>
      <c r="D49" s="4"/>
      <c r="E49" s="5"/>
      <c r="F49" s="6"/>
      <c r="G49" s="6"/>
    </row>
    <row r="50" spans="1:7" s="7" customFormat="1" ht="6" hidden="1" customHeight="1">
      <c r="A50" s="8"/>
      <c r="B50" s="3"/>
      <c r="C50" s="3"/>
      <c r="D50" s="4"/>
      <c r="E50" s="5"/>
      <c r="F50" s="6"/>
      <c r="G50" s="6"/>
    </row>
    <row r="51" spans="1:7" s="7" customFormat="1" ht="13.5" hidden="1" customHeight="1">
      <c r="A51" s="40" t="s">
        <v>18</v>
      </c>
      <c r="B51" s="41"/>
      <c r="C51" s="3"/>
      <c r="D51" s="4"/>
      <c r="E51" s="5"/>
      <c r="F51" s="6"/>
      <c r="G51" s="6"/>
    </row>
    <row r="52" spans="1:7" s="7" customFormat="1" ht="13.5" hidden="1" customHeight="1">
      <c r="A52" s="8" t="s">
        <v>0</v>
      </c>
      <c r="B52" s="3"/>
      <c r="C52" s="3"/>
      <c r="D52" s="4"/>
      <c r="E52" s="5"/>
      <c r="F52" s="6"/>
      <c r="G52" s="6" t="s">
        <v>1</v>
      </c>
    </row>
    <row r="53" spans="1:7" s="7" customFormat="1" ht="13.5" hidden="1" customHeight="1">
      <c r="A53" s="9" t="s">
        <v>2</v>
      </c>
      <c r="B53" s="10" t="s">
        <v>3</v>
      </c>
      <c r="C53" s="10" t="s">
        <v>4</v>
      </c>
      <c r="D53" s="11" t="s">
        <v>5</v>
      </c>
      <c r="E53" s="12" t="s">
        <v>6</v>
      </c>
      <c r="F53" s="13" t="s">
        <v>7</v>
      </c>
      <c r="G53" s="14" t="s">
        <v>8</v>
      </c>
    </row>
    <row r="54" spans="1:7" s="7" customFormat="1" ht="13.5" hidden="1" customHeight="1">
      <c r="A54" s="15"/>
      <c r="B54" s="16"/>
      <c r="C54" s="16" t="s">
        <v>9</v>
      </c>
      <c r="D54" s="17" t="e">
        <f>F54-E54</f>
        <v>#REF!</v>
      </c>
      <c r="E54" s="18" t="e">
        <f>SUM(,#REF!)</f>
        <v>#REF!</v>
      </c>
      <c r="F54" s="19">
        <v>565579</v>
      </c>
      <c r="G54" s="20"/>
    </row>
  </sheetData>
  <mergeCells count="6">
    <mergeCell ref="A21:C21"/>
    <mergeCell ref="A6:C6"/>
    <mergeCell ref="A1:G1"/>
    <mergeCell ref="A34:B34"/>
    <mergeCell ref="A51:B51"/>
    <mergeCell ref="A2:C2"/>
  </mergeCells>
  <phoneticPr fontId="4" type="noConversion"/>
  <pageMargins left="0.17" right="0.1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4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holt_52</dc:creator>
  <cp:lastModifiedBy>User</cp:lastModifiedBy>
  <cp:lastPrinted>2018-05-10T06:17:52Z</cp:lastPrinted>
  <dcterms:created xsi:type="dcterms:W3CDTF">2018-05-10T05:29:41Z</dcterms:created>
  <dcterms:modified xsi:type="dcterms:W3CDTF">2018-07-11T02:03:22Z</dcterms:modified>
</cp:coreProperties>
</file>